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ympiacollege-my.sharepoint.com/personal/klaasenf_rvcdehef_nl/Documents/Desktop/SCHOOLGIDS/"/>
    </mc:Choice>
  </mc:AlternateContent>
  <xr:revisionPtr revIDLastSave="3" documentId="8_{D2034DD2-A7C8-4E4B-917F-DC2E8AF3689A}" xr6:coauthVersionLast="47" xr6:coauthVersionMax="47" xr10:uidLastSave="{B31DAD4C-99E6-46E2-BEEF-809C2F03EE8A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5" i="1" l="1"/>
  <c r="R66" i="1" s="1"/>
  <c r="O65" i="1"/>
  <c r="N65" i="1"/>
  <c r="N66" i="1" s="1"/>
  <c r="K65" i="1"/>
  <c r="J65" i="1"/>
  <c r="J66" i="1" s="1"/>
  <c r="G65" i="1"/>
  <c r="F65" i="1"/>
  <c r="F66" i="1" s="1"/>
  <c r="C65" i="1"/>
  <c r="B65" i="1"/>
  <c r="B66" i="1" s="1"/>
  <c r="N45" i="1"/>
  <c r="O44" i="1"/>
  <c r="N44" i="1"/>
  <c r="K44" i="1"/>
  <c r="J44" i="1"/>
  <c r="J45" i="1" s="1"/>
  <c r="G44" i="1"/>
  <c r="F44" i="1"/>
  <c r="F45" i="1" s="1"/>
  <c r="C44" i="1"/>
  <c r="B44" i="1"/>
  <c r="B45" i="1" s="1"/>
  <c r="P22" i="1"/>
  <c r="K22" i="1"/>
  <c r="B22" i="1"/>
  <c r="P21" i="1"/>
  <c r="O21" i="1"/>
  <c r="O23" i="1" s="1"/>
  <c r="K21" i="1"/>
  <c r="J21" i="1"/>
  <c r="J23" i="1" s="1"/>
  <c r="G21" i="1"/>
  <c r="F21" i="1"/>
  <c r="F22" i="1" s="1"/>
  <c r="C21" i="1"/>
  <c r="B21" i="1"/>
</calcChain>
</file>

<file path=xl/sharedStrings.xml><?xml version="1.0" encoding="utf-8"?>
<sst xmlns="http://schemas.openxmlformats.org/spreadsheetml/2006/main" count="246" uniqueCount="56">
  <si>
    <t>Leerjaar 1 B/K</t>
  </si>
  <si>
    <t>Leerjaar 2 B/K</t>
  </si>
  <si>
    <t>Leerjaar 3 B/K</t>
  </si>
  <si>
    <t>Leerjaar 4 B/K</t>
  </si>
  <si>
    <t>Vak</t>
  </si>
  <si>
    <t>Uren klas</t>
  </si>
  <si>
    <t>Uren formatie incl. opslag</t>
  </si>
  <si>
    <t>Uren formatie</t>
  </si>
  <si>
    <t>Aantal groepen</t>
  </si>
  <si>
    <t>Nederlands</t>
  </si>
  <si>
    <t>Engels</t>
  </si>
  <si>
    <t>Wiskunde</t>
  </si>
  <si>
    <t>Rekenen</t>
  </si>
  <si>
    <t>Economie/ Biologie/ Nask</t>
  </si>
  <si>
    <t>Mens en Maatschappij</t>
  </si>
  <si>
    <t>Mens en Natuur</t>
  </si>
  <si>
    <t>Maatschappijleer</t>
  </si>
  <si>
    <t>Kunst en Cultuur</t>
  </si>
  <si>
    <t>CKV</t>
  </si>
  <si>
    <t>project</t>
  </si>
  <si>
    <t>Sport en Bewegen</t>
  </si>
  <si>
    <t>PSO Zorg en Welzijn</t>
  </si>
  <si>
    <t>Praktijkvak</t>
  </si>
  <si>
    <t>PSO Technologie en Design</t>
  </si>
  <si>
    <t>PSO Economie en Ondernemen</t>
  </si>
  <si>
    <t>LOB</t>
  </si>
  <si>
    <t>KWT-uur (facultatief)</t>
  </si>
  <si>
    <t>KWT-uur</t>
  </si>
  <si>
    <t xml:space="preserve">Dagstart </t>
  </si>
  <si>
    <t>Coaching(15 min)</t>
  </si>
  <si>
    <t>Totaal per week (45 min)</t>
  </si>
  <si>
    <t>Totaal</t>
  </si>
  <si>
    <t>Totaal uren vast</t>
  </si>
  <si>
    <t>Totaal per jaar (klokuur)</t>
  </si>
  <si>
    <t>Totaal uren variabel</t>
  </si>
  <si>
    <t>Leerjaar 1 GL/TL</t>
  </si>
  <si>
    <t>Leerjaar 2 GL/TL</t>
  </si>
  <si>
    <t>Leerjaar 3 GL/TL</t>
  </si>
  <si>
    <t>Leerjaar 4 GL/TL</t>
  </si>
  <si>
    <t>Duits</t>
  </si>
  <si>
    <t>Frans</t>
  </si>
  <si>
    <t>Nask 1</t>
  </si>
  <si>
    <t>Nask 1*</t>
  </si>
  <si>
    <t>Nask 2</t>
  </si>
  <si>
    <t>Nask 2*</t>
  </si>
  <si>
    <t>Biologie</t>
  </si>
  <si>
    <t>Biologie*</t>
  </si>
  <si>
    <t>Kunst en Cultuur incl CKV</t>
  </si>
  <si>
    <t>Technologie &amp; Toepassing</t>
  </si>
  <si>
    <t>* één vak kan vervallen voor VMBO-tl diploma, dan geen doorstroom HAVO mogelijk</t>
  </si>
  <si>
    <t>ISK Instroom</t>
  </si>
  <si>
    <t>ISK Doorstroom</t>
  </si>
  <si>
    <t>ISK Uitstroom VMBO</t>
  </si>
  <si>
    <t>ISK Uitstroom VMBO-MBO</t>
  </si>
  <si>
    <t>ISK Uitstroom MBO</t>
  </si>
  <si>
    <t>Dagstart (30 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</si>
</sst>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7" xfId="0" applyFont="1" applyFill="1" applyBorder="1"/>
    <xf numFmtId="0" fontId="1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0" xfId="0" applyFont="1"/>
    <xf numFmtId="0" fontId="2" fillId="2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vertical="top"/>
    </xf>
    <xf numFmtId="0" fontId="1" fillId="2" borderId="21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6" fillId="2" borderId="12" xfId="0" applyFont="1" applyFill="1" applyBorder="1"/>
    <xf numFmtId="0" fontId="6" fillId="2" borderId="14" xfId="0" applyFont="1" applyFill="1" applyBorder="1"/>
    <xf numFmtId="0" fontId="0" fillId="2" borderId="20" xfId="0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tabSelected="1" workbookViewId="0">
      <selection activeCell="AB13" sqref="AB13"/>
    </sheetView>
  </sheetViews>
  <sheetFormatPr defaultColWidth="12.5703125" defaultRowHeight="15" x14ac:dyDescent="0.25"/>
  <cols>
    <col min="1" max="1" width="38.85546875" customWidth="1"/>
    <col min="2" max="4" width="14.42578125" style="1" customWidth="1"/>
    <col min="5" max="5" width="31.5703125" customWidth="1"/>
    <col min="6" max="6" width="14.42578125" customWidth="1"/>
    <col min="7" max="8" width="14.42578125" style="1" customWidth="1"/>
    <col min="9" max="9" width="32.42578125" style="1" customWidth="1"/>
    <col min="10" max="11" width="14.42578125" style="1" customWidth="1"/>
    <col min="13" max="13" width="14.42578125" customWidth="1"/>
    <col min="14" max="14" width="33.7109375" customWidth="1"/>
    <col min="15" max="17" width="14.42578125" customWidth="1"/>
  </cols>
  <sheetData>
    <row r="1" spans="1:17" ht="60.75" customHeight="1" thickBot="1" x14ac:dyDescent="0.3"/>
    <row r="2" spans="1:17" ht="23.45" customHeight="1" x14ac:dyDescent="0.25">
      <c r="A2" s="48" t="s">
        <v>0</v>
      </c>
      <c r="B2" s="49"/>
      <c r="C2" s="50"/>
      <c r="D2" s="2"/>
      <c r="E2" s="48" t="s">
        <v>1</v>
      </c>
      <c r="F2" s="49"/>
      <c r="G2" s="50"/>
      <c r="H2" s="2"/>
      <c r="I2" s="48" t="s">
        <v>2</v>
      </c>
      <c r="J2" s="49"/>
      <c r="K2" s="49"/>
      <c r="L2" s="50"/>
      <c r="M2" s="2"/>
      <c r="N2" s="48" t="s">
        <v>3</v>
      </c>
      <c r="O2" s="49"/>
      <c r="P2" s="49"/>
      <c r="Q2" s="50"/>
    </row>
    <row r="3" spans="1:17" ht="16.5" thickBot="1" x14ac:dyDescent="0.3">
      <c r="A3" s="51"/>
      <c r="B3" s="52"/>
      <c r="C3" s="53"/>
      <c r="D3" s="2"/>
      <c r="E3" s="51"/>
      <c r="F3" s="52"/>
      <c r="G3" s="53"/>
      <c r="H3" s="2"/>
      <c r="I3" s="51"/>
      <c r="J3" s="52"/>
      <c r="K3" s="52"/>
      <c r="L3" s="53"/>
      <c r="M3" s="2"/>
      <c r="N3" s="51"/>
      <c r="O3" s="52"/>
      <c r="P3" s="52"/>
      <c r="Q3" s="53"/>
    </row>
    <row r="4" spans="1:17" ht="32.25" customHeight="1" thickBot="1" x14ac:dyDescent="0.3">
      <c r="A4" s="3" t="s">
        <v>4</v>
      </c>
      <c r="B4" s="4" t="s">
        <v>5</v>
      </c>
      <c r="C4" s="5" t="s">
        <v>6</v>
      </c>
      <c r="D4" s="6"/>
      <c r="E4" s="7" t="s">
        <v>4</v>
      </c>
      <c r="F4" s="4" t="s">
        <v>5</v>
      </c>
      <c r="G4" s="5" t="s">
        <v>7</v>
      </c>
      <c r="H4" s="6"/>
      <c r="I4" s="8" t="s">
        <v>4</v>
      </c>
      <c r="J4" s="4" t="s">
        <v>5</v>
      </c>
      <c r="K4" s="5" t="s">
        <v>7</v>
      </c>
      <c r="L4" s="5" t="s">
        <v>8</v>
      </c>
      <c r="M4" s="6"/>
      <c r="N4" s="7" t="s">
        <v>4</v>
      </c>
      <c r="O4" s="4" t="s">
        <v>5</v>
      </c>
      <c r="P4" s="5" t="s">
        <v>7</v>
      </c>
      <c r="Q4" s="5" t="s">
        <v>7</v>
      </c>
    </row>
    <row r="5" spans="1:17" ht="15.75" x14ac:dyDescent="0.25">
      <c r="A5" s="9" t="s">
        <v>9</v>
      </c>
      <c r="B5" s="10">
        <v>6</v>
      </c>
      <c r="C5" s="11">
        <v>6</v>
      </c>
      <c r="D5" s="12"/>
      <c r="E5" s="9" t="s">
        <v>9</v>
      </c>
      <c r="F5" s="10">
        <v>6</v>
      </c>
      <c r="G5" s="11">
        <v>6</v>
      </c>
      <c r="H5" s="12"/>
      <c r="I5" s="13" t="s">
        <v>9</v>
      </c>
      <c r="J5" s="14">
        <v>4</v>
      </c>
      <c r="K5" s="15">
        <v>4</v>
      </c>
      <c r="L5" s="15"/>
      <c r="M5" s="12"/>
      <c r="N5" s="9" t="s">
        <v>9</v>
      </c>
      <c r="O5" s="10">
        <v>4</v>
      </c>
      <c r="P5" s="11">
        <v>4</v>
      </c>
      <c r="Q5" s="11"/>
    </row>
    <row r="6" spans="1:17" ht="15.75" x14ac:dyDescent="0.25">
      <c r="A6" s="16" t="s">
        <v>10</v>
      </c>
      <c r="B6" s="17">
        <v>3</v>
      </c>
      <c r="C6" s="18">
        <v>3</v>
      </c>
      <c r="D6" s="12"/>
      <c r="E6" s="16" t="s">
        <v>10</v>
      </c>
      <c r="F6" s="17">
        <v>3</v>
      </c>
      <c r="G6" s="18">
        <v>3</v>
      </c>
      <c r="H6" s="12"/>
      <c r="I6" s="16" t="s">
        <v>10</v>
      </c>
      <c r="J6" s="17">
        <v>3</v>
      </c>
      <c r="K6" s="18">
        <v>3</v>
      </c>
      <c r="L6" s="18"/>
      <c r="M6" s="12"/>
      <c r="N6" s="16" t="s">
        <v>10</v>
      </c>
      <c r="O6" s="17">
        <v>4</v>
      </c>
      <c r="P6" s="18">
        <v>4</v>
      </c>
      <c r="Q6" s="18"/>
    </row>
    <row r="7" spans="1:17" ht="15.75" x14ac:dyDescent="0.25">
      <c r="A7" s="16" t="s">
        <v>11</v>
      </c>
      <c r="B7" s="17">
        <v>4</v>
      </c>
      <c r="C7" s="18">
        <v>4</v>
      </c>
      <c r="D7" s="12"/>
      <c r="E7" s="16" t="s">
        <v>11</v>
      </c>
      <c r="F7" s="17">
        <v>4</v>
      </c>
      <c r="G7" s="18">
        <v>4</v>
      </c>
      <c r="H7" s="12"/>
      <c r="I7" s="16" t="s">
        <v>11</v>
      </c>
      <c r="J7" s="17">
        <v>4</v>
      </c>
      <c r="K7" s="18">
        <v>4</v>
      </c>
      <c r="L7" s="18"/>
      <c r="M7" s="12"/>
      <c r="N7" s="16" t="s">
        <v>11</v>
      </c>
      <c r="O7" s="17">
        <v>5</v>
      </c>
      <c r="P7" s="18">
        <v>5</v>
      </c>
      <c r="Q7" s="18"/>
    </row>
    <row r="8" spans="1:17" ht="15.75" x14ac:dyDescent="0.25">
      <c r="A8" s="16" t="s">
        <v>12</v>
      </c>
      <c r="B8" s="17">
        <v>1</v>
      </c>
      <c r="C8" s="18">
        <v>1</v>
      </c>
      <c r="D8" s="12"/>
      <c r="E8" s="16" t="s">
        <v>12</v>
      </c>
      <c r="F8" s="17">
        <v>1</v>
      </c>
      <c r="G8" s="18">
        <v>1</v>
      </c>
      <c r="H8" s="12"/>
      <c r="I8" s="16"/>
      <c r="J8" s="17"/>
      <c r="K8" s="18"/>
      <c r="L8" s="18"/>
      <c r="M8" s="12"/>
      <c r="N8" s="19" t="s">
        <v>13</v>
      </c>
      <c r="O8" s="20">
        <v>4</v>
      </c>
      <c r="P8" s="21">
        <v>4</v>
      </c>
      <c r="Q8" s="22"/>
    </row>
    <row r="9" spans="1:17" ht="15.75" x14ac:dyDescent="0.25">
      <c r="A9" s="16" t="s">
        <v>14</v>
      </c>
      <c r="B9" s="17">
        <v>2</v>
      </c>
      <c r="C9" s="18">
        <v>2</v>
      </c>
      <c r="D9" s="12"/>
      <c r="E9" s="16" t="s">
        <v>14</v>
      </c>
      <c r="F9" s="17">
        <v>2</v>
      </c>
      <c r="G9" s="18">
        <v>2</v>
      </c>
      <c r="H9" s="12"/>
      <c r="I9" s="19" t="s">
        <v>13</v>
      </c>
      <c r="J9" s="20">
        <v>3</v>
      </c>
      <c r="K9" s="21">
        <v>3</v>
      </c>
      <c r="L9" s="22"/>
      <c r="M9" s="23"/>
      <c r="N9" s="16"/>
      <c r="O9" s="17"/>
      <c r="P9" s="18"/>
      <c r="Q9" s="18"/>
    </row>
    <row r="10" spans="1:17" ht="15.75" x14ac:dyDescent="0.25">
      <c r="A10" s="16" t="s">
        <v>15</v>
      </c>
      <c r="B10" s="17">
        <v>2</v>
      </c>
      <c r="C10" s="18">
        <v>2</v>
      </c>
      <c r="D10" s="12"/>
      <c r="E10" s="16" t="s">
        <v>15</v>
      </c>
      <c r="F10" s="17">
        <v>2</v>
      </c>
      <c r="G10" s="18">
        <v>2</v>
      </c>
      <c r="H10" s="12"/>
      <c r="I10" s="24" t="s">
        <v>16</v>
      </c>
      <c r="J10" s="25">
        <v>2</v>
      </c>
      <c r="K10" s="26">
        <v>2</v>
      </c>
      <c r="L10" s="26"/>
      <c r="M10" s="1"/>
      <c r="N10" s="24"/>
      <c r="O10" s="25"/>
      <c r="P10" s="26"/>
      <c r="Q10" s="26"/>
    </row>
    <row r="11" spans="1:17" ht="15.75" x14ac:dyDescent="0.25">
      <c r="A11" s="16" t="s">
        <v>17</v>
      </c>
      <c r="B11" s="17">
        <v>2</v>
      </c>
      <c r="C11" s="18">
        <v>2</v>
      </c>
      <c r="D11" s="12"/>
      <c r="E11" s="16" t="s">
        <v>17</v>
      </c>
      <c r="F11" s="17">
        <v>2</v>
      </c>
      <c r="G11" s="18">
        <v>2</v>
      </c>
      <c r="H11" s="12"/>
      <c r="I11" s="16" t="s">
        <v>18</v>
      </c>
      <c r="J11" s="17" t="s">
        <v>19</v>
      </c>
      <c r="K11" s="18"/>
      <c r="L11" s="18"/>
      <c r="M11" s="12"/>
      <c r="N11" s="24"/>
      <c r="O11" s="25"/>
      <c r="P11" s="26"/>
      <c r="Q11" s="26"/>
    </row>
    <row r="12" spans="1:17" ht="15.75" x14ac:dyDescent="0.25">
      <c r="A12" s="16" t="s">
        <v>20</v>
      </c>
      <c r="B12" s="17">
        <v>3</v>
      </c>
      <c r="C12" s="18">
        <v>3</v>
      </c>
      <c r="D12" s="12"/>
      <c r="E12" s="16" t="s">
        <v>20</v>
      </c>
      <c r="F12" s="17">
        <v>3</v>
      </c>
      <c r="G12" s="18">
        <v>3</v>
      </c>
      <c r="H12" s="12"/>
      <c r="I12" s="16" t="s">
        <v>20</v>
      </c>
      <c r="J12" s="17">
        <v>2</v>
      </c>
      <c r="K12" s="18">
        <v>2</v>
      </c>
      <c r="L12" s="18"/>
      <c r="M12" s="12"/>
      <c r="N12" s="16" t="s">
        <v>20</v>
      </c>
      <c r="O12" s="17">
        <v>2</v>
      </c>
      <c r="P12" s="18">
        <v>2</v>
      </c>
      <c r="Q12" s="18"/>
    </row>
    <row r="13" spans="1:17" ht="15.75" x14ac:dyDescent="0.25">
      <c r="A13" s="16" t="s">
        <v>21</v>
      </c>
      <c r="B13" s="17">
        <v>2</v>
      </c>
      <c r="C13" s="18">
        <v>2</v>
      </c>
      <c r="D13" s="12"/>
      <c r="E13" s="16" t="s">
        <v>21</v>
      </c>
      <c r="F13" s="17">
        <v>2</v>
      </c>
      <c r="G13" s="18">
        <v>2</v>
      </c>
      <c r="H13" s="12"/>
      <c r="I13" s="19" t="s">
        <v>22</v>
      </c>
      <c r="J13" s="20">
        <v>12</v>
      </c>
      <c r="K13" s="21">
        <v>12</v>
      </c>
      <c r="L13" s="22"/>
      <c r="M13" s="23"/>
      <c r="N13" s="19" t="s">
        <v>22</v>
      </c>
      <c r="O13" s="20">
        <v>12</v>
      </c>
      <c r="P13" s="21">
        <v>12</v>
      </c>
      <c r="Q13" s="22"/>
    </row>
    <row r="14" spans="1:17" x14ac:dyDescent="0.25">
      <c r="A14" s="24" t="s">
        <v>23</v>
      </c>
      <c r="B14" s="25">
        <v>2</v>
      </c>
      <c r="C14" s="26">
        <v>2</v>
      </c>
      <c r="E14" s="24" t="s">
        <v>23</v>
      </c>
      <c r="F14" s="25">
        <v>2</v>
      </c>
      <c r="G14" s="26">
        <v>2</v>
      </c>
      <c r="I14" s="24"/>
      <c r="J14" s="25"/>
      <c r="K14" s="26"/>
      <c r="L14" s="26"/>
      <c r="M14" s="1"/>
      <c r="N14" s="24"/>
      <c r="O14" s="25"/>
      <c r="P14" s="26"/>
      <c r="Q14" s="26"/>
    </row>
    <row r="15" spans="1:17" ht="15.75" x14ac:dyDescent="0.25">
      <c r="A15" s="16" t="s">
        <v>24</v>
      </c>
      <c r="B15" s="25">
        <v>2</v>
      </c>
      <c r="C15" s="26">
        <v>2</v>
      </c>
      <c r="E15" s="16" t="s">
        <v>24</v>
      </c>
      <c r="F15" s="25">
        <v>2</v>
      </c>
      <c r="G15" s="26">
        <v>2</v>
      </c>
      <c r="I15" s="24"/>
      <c r="J15" s="25"/>
      <c r="K15" s="26"/>
      <c r="L15" s="26"/>
      <c r="M15" s="1"/>
      <c r="N15" s="24"/>
      <c r="O15" s="25"/>
      <c r="P15" s="26"/>
      <c r="Q15" s="26"/>
    </row>
    <row r="16" spans="1:17" ht="15.75" x14ac:dyDescent="0.25">
      <c r="A16" s="16" t="s">
        <v>25</v>
      </c>
      <c r="B16" s="17">
        <v>1</v>
      </c>
      <c r="C16" s="18">
        <v>1</v>
      </c>
      <c r="D16" s="12"/>
      <c r="E16" s="16" t="s">
        <v>25</v>
      </c>
      <c r="F16" s="17">
        <v>1</v>
      </c>
      <c r="G16" s="18">
        <v>1</v>
      </c>
      <c r="H16" s="12"/>
      <c r="I16" s="16" t="s">
        <v>26</v>
      </c>
      <c r="J16" s="25">
        <v>2</v>
      </c>
      <c r="K16" s="26">
        <v>1</v>
      </c>
      <c r="L16" s="26"/>
      <c r="M16" s="1"/>
      <c r="N16" s="16" t="s">
        <v>26</v>
      </c>
      <c r="O16" s="25">
        <v>2</v>
      </c>
      <c r="P16" s="26">
        <v>1</v>
      </c>
      <c r="Q16" s="26"/>
    </row>
    <row r="17" spans="1:17" ht="15.75" x14ac:dyDescent="0.25">
      <c r="A17" s="16" t="s">
        <v>27</v>
      </c>
      <c r="B17" s="17">
        <v>2</v>
      </c>
      <c r="C17" s="18">
        <v>2</v>
      </c>
      <c r="E17" s="16" t="s">
        <v>27</v>
      </c>
      <c r="F17" s="17">
        <v>2</v>
      </c>
      <c r="G17" s="18">
        <v>2</v>
      </c>
      <c r="I17" s="24"/>
      <c r="J17" s="25"/>
      <c r="K17" s="26"/>
      <c r="L17" s="26"/>
      <c r="M17" s="1"/>
      <c r="N17" s="24"/>
      <c r="O17" s="25"/>
      <c r="P17" s="26"/>
      <c r="Q17" s="26"/>
    </row>
    <row r="18" spans="1:17" ht="15.75" x14ac:dyDescent="0.25">
      <c r="A18" s="16" t="s">
        <v>28</v>
      </c>
      <c r="B18" s="17">
        <v>3</v>
      </c>
      <c r="C18" s="18">
        <v>3</v>
      </c>
      <c r="D18" s="12"/>
      <c r="E18" s="16" t="s">
        <v>28</v>
      </c>
      <c r="F18" s="17">
        <v>2</v>
      </c>
      <c r="G18" s="18">
        <v>2</v>
      </c>
      <c r="H18" s="12"/>
      <c r="I18" s="16" t="s">
        <v>28</v>
      </c>
      <c r="J18" s="17">
        <v>2</v>
      </c>
      <c r="K18" s="18">
        <v>2</v>
      </c>
      <c r="L18" s="18"/>
      <c r="M18" s="12"/>
      <c r="N18" s="16" t="s">
        <v>28</v>
      </c>
      <c r="O18" s="17">
        <v>2</v>
      </c>
      <c r="P18" s="18">
        <v>2</v>
      </c>
      <c r="Q18" s="18"/>
    </row>
    <row r="19" spans="1:17" ht="16.5" thickBot="1" x14ac:dyDescent="0.3">
      <c r="A19" s="27" t="s">
        <v>29</v>
      </c>
      <c r="B19" s="28">
        <v>0.16</v>
      </c>
      <c r="C19" s="29">
        <v>3</v>
      </c>
      <c r="D19" s="12"/>
      <c r="E19" s="27" t="s">
        <v>29</v>
      </c>
      <c r="F19" s="28">
        <v>0.16</v>
      </c>
      <c r="G19" s="29">
        <v>3</v>
      </c>
      <c r="H19" s="12"/>
      <c r="I19" s="27" t="s">
        <v>29</v>
      </c>
      <c r="J19" s="28">
        <v>0.16</v>
      </c>
      <c r="K19" s="29">
        <v>3</v>
      </c>
      <c r="L19" s="29"/>
      <c r="M19" s="12"/>
      <c r="N19" s="27" t="s">
        <v>29</v>
      </c>
      <c r="O19" s="28">
        <v>0.16</v>
      </c>
      <c r="P19" s="29">
        <v>3</v>
      </c>
      <c r="Q19" s="29"/>
    </row>
    <row r="20" spans="1:17" ht="16.5" thickBot="1" x14ac:dyDescent="0.3">
      <c r="F20" s="1"/>
      <c r="I20" s="30"/>
      <c r="J20" s="12"/>
      <c r="K20" s="12"/>
      <c r="L20" s="12"/>
      <c r="M20" s="12"/>
      <c r="N20" s="30"/>
      <c r="O20" s="12"/>
      <c r="P20" s="12"/>
      <c r="Q20" s="12"/>
    </row>
    <row r="21" spans="1:17" ht="15.75" x14ac:dyDescent="0.25">
      <c r="A21" s="13" t="s">
        <v>30</v>
      </c>
      <c r="B21" s="31">
        <f>SUM(B5:B19)</f>
        <v>35.159999999999997</v>
      </c>
      <c r="C21" s="15">
        <f>SUM(C5:C19)</f>
        <v>38</v>
      </c>
      <c r="D21" s="12"/>
      <c r="E21" s="13" t="s">
        <v>31</v>
      </c>
      <c r="F21" s="31">
        <f>SUM(F5:F19)</f>
        <v>34.159999999999997</v>
      </c>
      <c r="G21" s="15">
        <f>SUM(G5:G19)</f>
        <v>37</v>
      </c>
      <c r="H21" s="12"/>
      <c r="I21" s="13" t="s">
        <v>32</v>
      </c>
      <c r="J21" s="31">
        <f>SUM(J5:J20)</f>
        <v>34.159999999999997</v>
      </c>
      <c r="K21" s="32">
        <f>K5+K6+K7+K8+K10+K11+K12+K14+K15+K16+K17+K18+K19+K20</f>
        <v>21</v>
      </c>
      <c r="L21" s="15"/>
      <c r="M21" s="12"/>
      <c r="N21" s="13" t="s">
        <v>32</v>
      </c>
      <c r="O21" s="31">
        <f>SUM(O5:O20)</f>
        <v>35.159999999999997</v>
      </c>
      <c r="P21" s="32">
        <f>P5+P6+P7+P8+P10+P11+P12+P14+P15+P16+P17+P18+P19+P20</f>
        <v>25</v>
      </c>
      <c r="Q21" s="15"/>
    </row>
    <row r="22" spans="1:17" ht="16.5" thickBot="1" x14ac:dyDescent="0.3">
      <c r="A22" s="27" t="s">
        <v>33</v>
      </c>
      <c r="B22" s="33">
        <f>B21*37.8*0.75</f>
        <v>996.78599999999983</v>
      </c>
      <c r="C22" s="34"/>
      <c r="D22" s="35"/>
      <c r="E22" s="27" t="s">
        <v>33</v>
      </c>
      <c r="F22" s="33">
        <f>F21*37.8*0.75</f>
        <v>968.43599999999992</v>
      </c>
      <c r="G22" s="34"/>
      <c r="H22" s="35"/>
      <c r="I22" s="16" t="s">
        <v>34</v>
      </c>
      <c r="J22" s="36"/>
      <c r="K22" s="37">
        <f>(K9*L9)+(K13*L13)</f>
        <v>0</v>
      </c>
      <c r="L22" s="18"/>
      <c r="M22" s="12"/>
      <c r="N22" s="16" t="s">
        <v>34</v>
      </c>
      <c r="O22" s="36"/>
      <c r="P22" s="37">
        <f>(P8*Q8)+(P13*Q13)</f>
        <v>0</v>
      </c>
      <c r="Q22" s="18"/>
    </row>
    <row r="23" spans="1:17" ht="16.5" thickBot="1" x14ac:dyDescent="0.3">
      <c r="F23" s="1"/>
      <c r="I23" s="27" t="s">
        <v>33</v>
      </c>
      <c r="J23" s="33">
        <f>J21*37.8*0.75</f>
        <v>968.43599999999992</v>
      </c>
      <c r="K23" s="38"/>
      <c r="L23" s="34"/>
      <c r="M23" s="35"/>
      <c r="N23" s="27" t="s">
        <v>33</v>
      </c>
      <c r="O23" s="33">
        <f>O21*32*0.75</f>
        <v>843.83999999999992</v>
      </c>
      <c r="P23" s="38"/>
      <c r="Q23" s="34"/>
    </row>
    <row r="24" spans="1:17" ht="15.75" thickBot="1" x14ac:dyDescent="0.3"/>
    <row r="25" spans="1:17" ht="15.75" x14ac:dyDescent="0.25">
      <c r="A25" s="48" t="s">
        <v>35</v>
      </c>
      <c r="B25" s="49"/>
      <c r="C25" s="50"/>
      <c r="D25" s="2"/>
      <c r="E25" s="48" t="s">
        <v>36</v>
      </c>
      <c r="F25" s="49"/>
      <c r="G25" s="50"/>
      <c r="H25" s="2"/>
      <c r="I25" s="48" t="s">
        <v>37</v>
      </c>
      <c r="J25" s="49"/>
      <c r="K25" s="50"/>
      <c r="L25" s="2"/>
      <c r="M25" s="48" t="s">
        <v>38</v>
      </c>
      <c r="N25" s="49"/>
      <c r="O25" s="50"/>
    </row>
    <row r="26" spans="1:17" ht="16.5" thickBot="1" x14ac:dyDescent="0.3">
      <c r="A26" s="51"/>
      <c r="B26" s="52"/>
      <c r="C26" s="53"/>
      <c r="D26" s="2"/>
      <c r="E26" s="51"/>
      <c r="F26" s="52"/>
      <c r="G26" s="53"/>
      <c r="H26" s="2"/>
      <c r="I26" s="51"/>
      <c r="J26" s="52"/>
      <c r="K26" s="53"/>
      <c r="L26" s="2"/>
      <c r="M26" s="51"/>
      <c r="N26" s="52"/>
      <c r="O26" s="53"/>
    </row>
    <row r="27" spans="1:17" ht="32.25" thickBot="1" x14ac:dyDescent="0.3">
      <c r="A27" s="3" t="s">
        <v>4</v>
      </c>
      <c r="B27" s="4" t="s">
        <v>5</v>
      </c>
      <c r="C27" s="5" t="s">
        <v>7</v>
      </c>
      <c r="D27" s="6"/>
      <c r="E27" s="7" t="s">
        <v>4</v>
      </c>
      <c r="F27" s="4" t="s">
        <v>5</v>
      </c>
      <c r="G27" s="5" t="s">
        <v>7</v>
      </c>
      <c r="H27" s="6"/>
      <c r="I27" s="8" t="s">
        <v>4</v>
      </c>
      <c r="J27" s="4" t="s">
        <v>5</v>
      </c>
      <c r="K27" s="5" t="s">
        <v>7</v>
      </c>
      <c r="L27" s="6"/>
      <c r="M27" s="7" t="s">
        <v>4</v>
      </c>
      <c r="N27" s="4" t="s">
        <v>5</v>
      </c>
      <c r="O27" s="5" t="s">
        <v>7</v>
      </c>
    </row>
    <row r="28" spans="1:17" ht="15.75" x14ac:dyDescent="0.25">
      <c r="A28" s="9" t="s">
        <v>9</v>
      </c>
      <c r="B28" s="10">
        <v>5</v>
      </c>
      <c r="C28" s="11">
        <v>5</v>
      </c>
      <c r="D28" s="12"/>
      <c r="E28" s="9" t="s">
        <v>9</v>
      </c>
      <c r="F28" s="10">
        <v>5</v>
      </c>
      <c r="G28" s="11">
        <v>5</v>
      </c>
      <c r="H28" s="12"/>
      <c r="I28" s="13" t="s">
        <v>9</v>
      </c>
      <c r="J28" s="14">
        <v>4</v>
      </c>
      <c r="K28" s="15">
        <v>4</v>
      </c>
      <c r="L28" s="12"/>
      <c r="M28" s="13" t="s">
        <v>9</v>
      </c>
      <c r="N28" s="14">
        <v>4</v>
      </c>
      <c r="O28" s="15">
        <v>4</v>
      </c>
    </row>
    <row r="29" spans="1:17" ht="15.75" x14ac:dyDescent="0.25">
      <c r="A29" s="16" t="s">
        <v>10</v>
      </c>
      <c r="B29" s="17">
        <v>3</v>
      </c>
      <c r="C29" s="18">
        <v>3</v>
      </c>
      <c r="D29" s="12"/>
      <c r="E29" s="16" t="s">
        <v>10</v>
      </c>
      <c r="F29" s="17">
        <v>3</v>
      </c>
      <c r="G29" s="18">
        <v>3</v>
      </c>
      <c r="H29" s="12"/>
      <c r="I29" s="16" t="s">
        <v>10</v>
      </c>
      <c r="J29" s="17">
        <v>4</v>
      </c>
      <c r="K29" s="18">
        <v>4</v>
      </c>
      <c r="L29" s="12"/>
      <c r="M29" s="16" t="s">
        <v>10</v>
      </c>
      <c r="N29" s="17">
        <v>4</v>
      </c>
      <c r="O29" s="18">
        <v>4</v>
      </c>
    </row>
    <row r="30" spans="1:17" ht="15.75" x14ac:dyDescent="0.25">
      <c r="A30" s="16" t="s">
        <v>39</v>
      </c>
      <c r="B30" s="17">
        <v>2</v>
      </c>
      <c r="C30" s="18">
        <v>2</v>
      </c>
      <c r="D30" s="12"/>
      <c r="E30" s="16" t="s">
        <v>40</v>
      </c>
      <c r="F30" s="17">
        <v>2</v>
      </c>
      <c r="G30" s="18">
        <v>2</v>
      </c>
      <c r="H30" s="12"/>
      <c r="I30" s="16" t="s">
        <v>11</v>
      </c>
      <c r="J30" s="17">
        <v>4</v>
      </c>
      <c r="K30" s="18">
        <v>4</v>
      </c>
      <c r="L30" s="12"/>
      <c r="M30" s="16" t="s">
        <v>11</v>
      </c>
      <c r="N30" s="17">
        <v>5</v>
      </c>
      <c r="O30" s="18">
        <v>5</v>
      </c>
    </row>
    <row r="31" spans="1:17" ht="15.75" x14ac:dyDescent="0.25">
      <c r="A31" s="16" t="s">
        <v>11</v>
      </c>
      <c r="B31" s="17">
        <v>4</v>
      </c>
      <c r="C31" s="18">
        <v>4</v>
      </c>
      <c r="D31" s="12"/>
      <c r="E31" s="16" t="s">
        <v>11</v>
      </c>
      <c r="F31" s="17">
        <v>4</v>
      </c>
      <c r="G31" s="18">
        <v>4</v>
      </c>
      <c r="H31" s="12"/>
      <c r="I31" s="16" t="s">
        <v>41</v>
      </c>
      <c r="J31" s="17">
        <v>3</v>
      </c>
      <c r="K31" s="18">
        <v>3</v>
      </c>
      <c r="L31" s="12"/>
      <c r="M31" s="16" t="s">
        <v>42</v>
      </c>
      <c r="N31" s="17">
        <v>4</v>
      </c>
      <c r="O31" s="18">
        <v>4</v>
      </c>
    </row>
    <row r="32" spans="1:17" ht="15.75" x14ac:dyDescent="0.25">
      <c r="A32" s="16" t="s">
        <v>12</v>
      </c>
      <c r="B32" s="17">
        <v>1</v>
      </c>
      <c r="C32" s="18">
        <v>1</v>
      </c>
      <c r="D32" s="12"/>
      <c r="E32" s="16" t="s">
        <v>12</v>
      </c>
      <c r="F32" s="17">
        <v>1</v>
      </c>
      <c r="G32" s="18">
        <v>1</v>
      </c>
      <c r="H32" s="12"/>
      <c r="I32" s="24" t="s">
        <v>43</v>
      </c>
      <c r="J32" s="25">
        <v>3</v>
      </c>
      <c r="K32" s="26">
        <v>3</v>
      </c>
      <c r="L32" s="23"/>
      <c r="M32" s="24" t="s">
        <v>44</v>
      </c>
      <c r="N32" s="17">
        <v>4</v>
      </c>
      <c r="O32" s="18">
        <v>4</v>
      </c>
    </row>
    <row r="33" spans="1:18" ht="15.75" x14ac:dyDescent="0.25">
      <c r="A33" s="16" t="s">
        <v>14</v>
      </c>
      <c r="B33" s="17">
        <v>2</v>
      </c>
      <c r="C33" s="18">
        <v>2</v>
      </c>
      <c r="D33" s="12"/>
      <c r="E33" s="16" t="s">
        <v>14</v>
      </c>
      <c r="F33" s="17">
        <v>2</v>
      </c>
      <c r="G33" s="18">
        <v>2</v>
      </c>
      <c r="H33" s="12"/>
      <c r="I33" s="16" t="s">
        <v>45</v>
      </c>
      <c r="J33" s="17">
        <v>3</v>
      </c>
      <c r="K33" s="18">
        <v>3</v>
      </c>
      <c r="L33" s="1"/>
      <c r="M33" s="16" t="s">
        <v>46</v>
      </c>
      <c r="N33" s="25">
        <v>4</v>
      </c>
      <c r="O33" s="26">
        <v>4</v>
      </c>
    </row>
    <row r="34" spans="1:18" ht="15.75" x14ac:dyDescent="0.25">
      <c r="A34" s="16" t="s">
        <v>15</v>
      </c>
      <c r="B34" s="17">
        <v>2</v>
      </c>
      <c r="C34" s="18">
        <v>2</v>
      </c>
      <c r="D34" s="12"/>
      <c r="E34" s="16" t="s">
        <v>15</v>
      </c>
      <c r="F34" s="17">
        <v>2</v>
      </c>
      <c r="G34" s="18">
        <v>2</v>
      </c>
      <c r="H34" s="12"/>
      <c r="I34" s="16" t="s">
        <v>47</v>
      </c>
      <c r="J34" s="17">
        <v>2</v>
      </c>
      <c r="K34" s="18">
        <v>2</v>
      </c>
      <c r="L34" s="12"/>
      <c r="M34" s="16"/>
      <c r="N34" s="17"/>
      <c r="O34" s="18"/>
    </row>
    <row r="35" spans="1:18" ht="15.75" x14ac:dyDescent="0.25">
      <c r="A35" s="16" t="s">
        <v>17</v>
      </c>
      <c r="B35" s="17">
        <v>2</v>
      </c>
      <c r="C35" s="18">
        <v>2</v>
      </c>
      <c r="D35" s="12"/>
      <c r="E35" s="16" t="s">
        <v>17</v>
      </c>
      <c r="F35" s="17">
        <v>2</v>
      </c>
      <c r="G35" s="18">
        <v>2</v>
      </c>
      <c r="H35" s="12"/>
      <c r="I35" s="24" t="s">
        <v>48</v>
      </c>
      <c r="J35" s="25">
        <v>4</v>
      </c>
      <c r="K35" s="26">
        <v>4</v>
      </c>
      <c r="L35" s="12"/>
      <c r="M35" s="24" t="s">
        <v>48</v>
      </c>
      <c r="N35" s="17">
        <v>4</v>
      </c>
      <c r="O35" s="18">
        <v>4</v>
      </c>
    </row>
    <row r="36" spans="1:18" ht="15.75" x14ac:dyDescent="0.25">
      <c r="A36" s="16" t="s">
        <v>20</v>
      </c>
      <c r="B36" s="17">
        <v>3</v>
      </c>
      <c r="C36" s="18">
        <v>3</v>
      </c>
      <c r="D36" s="12"/>
      <c r="E36" s="16" t="s">
        <v>20</v>
      </c>
      <c r="F36" s="17">
        <v>3</v>
      </c>
      <c r="G36" s="18">
        <v>3</v>
      </c>
      <c r="H36" s="12"/>
      <c r="I36" s="16" t="s">
        <v>16</v>
      </c>
      <c r="J36" s="17">
        <v>2</v>
      </c>
      <c r="K36" s="18">
        <v>2</v>
      </c>
      <c r="L36" s="23"/>
      <c r="M36" s="16"/>
      <c r="N36" s="17"/>
      <c r="O36" s="18"/>
    </row>
    <row r="37" spans="1:18" ht="15.75" x14ac:dyDescent="0.25">
      <c r="A37" s="16" t="s">
        <v>21</v>
      </c>
      <c r="B37" s="25">
        <v>2</v>
      </c>
      <c r="C37" s="26">
        <v>2</v>
      </c>
      <c r="E37" s="16" t="s">
        <v>21</v>
      </c>
      <c r="F37" s="25">
        <v>2</v>
      </c>
      <c r="G37" s="26">
        <v>2</v>
      </c>
      <c r="I37" s="24"/>
      <c r="J37" s="39"/>
      <c r="K37" s="26"/>
      <c r="L37" s="1"/>
      <c r="M37" s="24"/>
      <c r="N37" s="17"/>
      <c r="O37" s="18"/>
    </row>
    <row r="38" spans="1:18" x14ac:dyDescent="0.25">
      <c r="A38" s="24" t="s">
        <v>23</v>
      </c>
      <c r="B38" s="25">
        <v>2</v>
      </c>
      <c r="C38" s="26">
        <v>2</v>
      </c>
      <c r="E38" s="24" t="s">
        <v>23</v>
      </c>
      <c r="F38" s="25">
        <v>2</v>
      </c>
      <c r="G38" s="26">
        <v>2</v>
      </c>
      <c r="I38" s="24" t="s">
        <v>20</v>
      </c>
      <c r="J38" s="25">
        <v>2</v>
      </c>
      <c r="K38" s="26">
        <v>2</v>
      </c>
      <c r="L38" s="1"/>
      <c r="M38" s="24" t="s">
        <v>20</v>
      </c>
      <c r="N38" s="25">
        <v>2</v>
      </c>
      <c r="O38" s="26">
        <v>2</v>
      </c>
    </row>
    <row r="39" spans="1:18" ht="15.75" x14ac:dyDescent="0.25">
      <c r="A39" s="16" t="s">
        <v>24</v>
      </c>
      <c r="B39" s="17">
        <v>2</v>
      </c>
      <c r="C39" s="18">
        <v>2</v>
      </c>
      <c r="D39" s="12"/>
      <c r="E39" s="16" t="s">
        <v>24</v>
      </c>
      <c r="F39" s="17">
        <v>2</v>
      </c>
      <c r="G39" s="18">
        <v>2</v>
      </c>
      <c r="H39" s="12"/>
      <c r="I39" s="16" t="s">
        <v>26</v>
      </c>
      <c r="J39" s="25">
        <v>2</v>
      </c>
      <c r="K39" s="26">
        <v>1</v>
      </c>
      <c r="L39" s="1"/>
      <c r="M39" s="16" t="s">
        <v>26</v>
      </c>
      <c r="N39" s="25">
        <v>2</v>
      </c>
      <c r="O39" s="26">
        <v>1</v>
      </c>
    </row>
    <row r="40" spans="1:18" ht="15.75" x14ac:dyDescent="0.25">
      <c r="A40" s="16" t="s">
        <v>27</v>
      </c>
      <c r="B40" s="17">
        <v>2</v>
      </c>
      <c r="C40" s="18">
        <v>2</v>
      </c>
      <c r="E40" s="16" t="s">
        <v>27</v>
      </c>
      <c r="F40" s="17">
        <v>2</v>
      </c>
      <c r="G40" s="18">
        <v>2</v>
      </c>
      <c r="I40" s="24"/>
      <c r="J40" s="25"/>
      <c r="K40" s="26"/>
      <c r="L40" s="1"/>
      <c r="M40" s="24"/>
      <c r="N40" s="25"/>
      <c r="O40" s="26"/>
    </row>
    <row r="41" spans="1:18" ht="15.75" x14ac:dyDescent="0.25">
      <c r="A41" s="16" t="s">
        <v>28</v>
      </c>
      <c r="B41" s="17">
        <v>3</v>
      </c>
      <c r="C41" s="18">
        <v>3</v>
      </c>
      <c r="D41" s="12"/>
      <c r="E41" s="16" t="s">
        <v>28</v>
      </c>
      <c r="F41" s="17">
        <v>2</v>
      </c>
      <c r="G41" s="18">
        <v>2</v>
      </c>
      <c r="H41" s="12"/>
      <c r="I41" s="16" t="s">
        <v>28</v>
      </c>
      <c r="J41" s="17">
        <v>2</v>
      </c>
      <c r="K41" s="18">
        <v>2</v>
      </c>
      <c r="L41" s="12"/>
      <c r="M41" s="16" t="s">
        <v>28</v>
      </c>
      <c r="N41" s="17">
        <v>2</v>
      </c>
      <c r="O41" s="18">
        <v>2</v>
      </c>
    </row>
    <row r="42" spans="1:18" ht="16.5" thickBot="1" x14ac:dyDescent="0.3">
      <c r="A42" s="27" t="s">
        <v>29</v>
      </c>
      <c r="B42" s="28">
        <v>0.16</v>
      </c>
      <c r="C42" s="29">
        <v>3</v>
      </c>
      <c r="D42" s="12"/>
      <c r="E42" s="27" t="s">
        <v>29</v>
      </c>
      <c r="F42" s="28">
        <v>0.16</v>
      </c>
      <c r="G42" s="29">
        <v>3</v>
      </c>
      <c r="H42" s="12"/>
      <c r="I42" s="27" t="s">
        <v>29</v>
      </c>
      <c r="J42" s="28">
        <v>0.16</v>
      </c>
      <c r="K42" s="29">
        <v>3</v>
      </c>
      <c r="L42" s="12"/>
      <c r="M42" s="27" t="s">
        <v>29</v>
      </c>
      <c r="N42" s="28">
        <v>0.16</v>
      </c>
      <c r="O42" s="29">
        <v>3</v>
      </c>
    </row>
    <row r="43" spans="1:18" ht="16.5" thickBot="1" x14ac:dyDescent="0.3">
      <c r="F43" s="1"/>
      <c r="I43" s="30"/>
      <c r="J43" s="12"/>
      <c r="K43" s="12"/>
      <c r="L43" s="12"/>
      <c r="M43" s="30" t="s">
        <v>49</v>
      </c>
      <c r="N43" s="12"/>
      <c r="O43" s="12"/>
    </row>
    <row r="44" spans="1:18" ht="15.75" x14ac:dyDescent="0.25">
      <c r="A44" s="13" t="s">
        <v>30</v>
      </c>
      <c r="B44" s="31">
        <f>SUM(B28:B42)</f>
        <v>35.159999999999997</v>
      </c>
      <c r="C44" s="15">
        <f>SUM(C28:C42)</f>
        <v>38</v>
      </c>
      <c r="D44" s="12"/>
      <c r="E44" s="13" t="s">
        <v>31</v>
      </c>
      <c r="F44" s="31">
        <f>SUM(F28:F42)</f>
        <v>34.159999999999997</v>
      </c>
      <c r="G44" s="15">
        <f>SUM(G28:G42)</f>
        <v>37</v>
      </c>
      <c r="H44" s="12"/>
      <c r="I44" s="13" t="s">
        <v>32</v>
      </c>
      <c r="J44" s="31">
        <f>SUM(J28:J42)</f>
        <v>35.159999999999997</v>
      </c>
      <c r="K44" s="15">
        <f>SUM(K28:K42)</f>
        <v>37</v>
      </c>
      <c r="L44" s="12"/>
      <c r="M44" s="13" t="s">
        <v>32</v>
      </c>
      <c r="N44" s="31">
        <f>SUM(N28:N42)</f>
        <v>35.159999999999997</v>
      </c>
      <c r="O44" s="15">
        <f>SUM(O28:O42)</f>
        <v>37</v>
      </c>
    </row>
    <row r="45" spans="1:18" ht="16.5" thickBot="1" x14ac:dyDescent="0.3">
      <c r="A45" s="27" t="s">
        <v>33</v>
      </c>
      <c r="B45" s="33">
        <f>B44*37.8*0.75</f>
        <v>996.78599999999983</v>
      </c>
      <c r="C45" s="34"/>
      <c r="D45" s="35"/>
      <c r="E45" s="27" t="s">
        <v>33</v>
      </c>
      <c r="F45" s="33">
        <f>F44*37.8*0.75</f>
        <v>968.43599999999992</v>
      </c>
      <c r="G45" s="34"/>
      <c r="H45" s="35"/>
      <c r="I45" s="27" t="s">
        <v>33</v>
      </c>
      <c r="J45" s="33">
        <f>J44*37.8*0.75</f>
        <v>996.78599999999983</v>
      </c>
      <c r="K45" s="34"/>
      <c r="L45" s="12"/>
      <c r="M45" s="27" t="s">
        <v>33</v>
      </c>
      <c r="N45" s="33">
        <f>N44*32*0.75</f>
        <v>843.83999999999992</v>
      </c>
      <c r="O45" s="34"/>
    </row>
    <row r="46" spans="1:18" ht="15.75" x14ac:dyDescent="0.25">
      <c r="A46" s="30"/>
      <c r="B46" s="35"/>
      <c r="C46" s="35"/>
      <c r="D46" s="35"/>
      <c r="E46" s="30"/>
      <c r="F46" s="35"/>
      <c r="G46" s="35"/>
      <c r="H46" s="35"/>
      <c r="I46" s="30"/>
      <c r="J46" s="35"/>
      <c r="K46" s="35"/>
      <c r="L46" s="12"/>
      <c r="M46" s="30"/>
      <c r="N46" s="35"/>
      <c r="O46" s="35"/>
    </row>
    <row r="47" spans="1:18" ht="15.75" thickBot="1" x14ac:dyDescent="0.3"/>
    <row r="48" spans="1:18" ht="15.75" x14ac:dyDescent="0.25">
      <c r="A48" s="48" t="s">
        <v>50</v>
      </c>
      <c r="B48" s="49"/>
      <c r="C48" s="50"/>
      <c r="D48" s="2"/>
      <c r="E48" s="48" t="s">
        <v>51</v>
      </c>
      <c r="F48" s="49"/>
      <c r="G48" s="50"/>
      <c r="H48"/>
      <c r="I48" s="48" t="s">
        <v>52</v>
      </c>
      <c r="J48" s="49"/>
      <c r="K48" s="50"/>
      <c r="L48" s="2"/>
      <c r="M48" s="48" t="s">
        <v>53</v>
      </c>
      <c r="N48" s="49"/>
      <c r="O48" s="50"/>
      <c r="P48" s="2"/>
      <c r="Q48" s="48" t="s">
        <v>54</v>
      </c>
      <c r="R48" s="49"/>
    </row>
    <row r="49" spans="1:18" ht="16.5" thickBot="1" x14ac:dyDescent="0.3">
      <c r="A49" s="51"/>
      <c r="B49" s="52"/>
      <c r="C49" s="53"/>
      <c r="D49" s="2"/>
      <c r="E49" s="51"/>
      <c r="F49" s="52"/>
      <c r="G49" s="53"/>
      <c r="H49"/>
      <c r="I49" s="51"/>
      <c r="J49" s="52"/>
      <c r="K49" s="53"/>
      <c r="L49" s="2"/>
      <c r="M49" s="51"/>
      <c r="N49" s="52"/>
      <c r="O49" s="53"/>
      <c r="P49" s="2"/>
      <c r="Q49" s="51"/>
      <c r="R49" s="52"/>
    </row>
    <row r="50" spans="1:18" ht="32.25" thickBot="1" x14ac:dyDescent="0.3">
      <c r="A50" s="40" t="s">
        <v>4</v>
      </c>
      <c r="B50" s="41" t="s">
        <v>5</v>
      </c>
      <c r="C50" s="42" t="s">
        <v>7</v>
      </c>
      <c r="D50" s="6"/>
      <c r="E50" s="40" t="s">
        <v>4</v>
      </c>
      <c r="F50" s="41" t="s">
        <v>5</v>
      </c>
      <c r="G50" s="42" t="s">
        <v>7</v>
      </c>
      <c r="H50"/>
      <c r="I50" s="8" t="s">
        <v>4</v>
      </c>
      <c r="J50" s="41" t="s">
        <v>5</v>
      </c>
      <c r="K50" s="42" t="s">
        <v>7</v>
      </c>
      <c r="L50" s="6"/>
      <c r="M50" s="8" t="s">
        <v>4</v>
      </c>
      <c r="N50" s="41" t="s">
        <v>5</v>
      </c>
      <c r="O50" s="42" t="s">
        <v>7</v>
      </c>
      <c r="P50" s="6"/>
      <c r="Q50" s="8" t="s">
        <v>4</v>
      </c>
      <c r="R50" s="4" t="s">
        <v>5</v>
      </c>
    </row>
    <row r="51" spans="1:18" ht="15.75" x14ac:dyDescent="0.25">
      <c r="A51" s="13" t="s">
        <v>9</v>
      </c>
      <c r="B51" s="31">
        <v>18</v>
      </c>
      <c r="C51" s="15">
        <v>18</v>
      </c>
      <c r="D51" s="12"/>
      <c r="E51" s="13" t="s">
        <v>9</v>
      </c>
      <c r="F51" s="31">
        <v>16</v>
      </c>
      <c r="G51" s="15">
        <v>16</v>
      </c>
      <c r="H51"/>
      <c r="I51" s="13" t="s">
        <v>9</v>
      </c>
      <c r="J51" s="31">
        <v>16</v>
      </c>
      <c r="K51" s="15">
        <v>16</v>
      </c>
      <c r="L51" s="12"/>
      <c r="M51" s="43" t="s">
        <v>9</v>
      </c>
      <c r="N51" s="31">
        <v>16</v>
      </c>
      <c r="O51" s="15">
        <v>16</v>
      </c>
      <c r="P51" s="12"/>
      <c r="Q51" s="43" t="s">
        <v>9</v>
      </c>
      <c r="R51" s="31">
        <v>15</v>
      </c>
    </row>
    <row r="52" spans="1:18" ht="15.75" x14ac:dyDescent="0.25">
      <c r="A52" s="16" t="s">
        <v>12</v>
      </c>
      <c r="B52" s="36">
        <v>5</v>
      </c>
      <c r="C52" s="18">
        <v>5</v>
      </c>
      <c r="D52" s="12"/>
      <c r="E52" s="16" t="s">
        <v>10</v>
      </c>
      <c r="F52" s="36">
        <v>2</v>
      </c>
      <c r="G52" s="18">
        <v>2</v>
      </c>
      <c r="H52"/>
      <c r="I52" s="16" t="s">
        <v>10</v>
      </c>
      <c r="J52" s="36">
        <v>2</v>
      </c>
      <c r="K52" s="18">
        <v>2</v>
      </c>
      <c r="L52" s="12"/>
      <c r="M52" s="44" t="s">
        <v>10</v>
      </c>
      <c r="N52" s="36">
        <v>2</v>
      </c>
      <c r="O52" s="18">
        <v>2</v>
      </c>
      <c r="P52" s="12"/>
      <c r="Q52" s="44" t="s">
        <v>10</v>
      </c>
      <c r="R52" s="36">
        <v>2</v>
      </c>
    </row>
    <row r="53" spans="1:18" ht="15.75" x14ac:dyDescent="0.25">
      <c r="A53" s="16" t="s">
        <v>20</v>
      </c>
      <c r="B53" s="36">
        <v>3</v>
      </c>
      <c r="C53" s="18">
        <v>3</v>
      </c>
      <c r="D53" s="12"/>
      <c r="E53" s="16" t="s">
        <v>11</v>
      </c>
      <c r="F53" s="36">
        <v>3</v>
      </c>
      <c r="G53" s="18">
        <v>3</v>
      </c>
      <c r="H53"/>
      <c r="I53" s="16" t="s">
        <v>11</v>
      </c>
      <c r="J53" s="36">
        <v>3</v>
      </c>
      <c r="K53" s="18">
        <v>3</v>
      </c>
      <c r="L53" s="12"/>
      <c r="M53" s="44" t="s">
        <v>11</v>
      </c>
      <c r="N53" s="36">
        <v>3</v>
      </c>
      <c r="O53" s="18">
        <v>3</v>
      </c>
      <c r="P53" s="12"/>
      <c r="Q53" s="44" t="s">
        <v>11</v>
      </c>
      <c r="R53" s="36">
        <v>3</v>
      </c>
    </row>
    <row r="54" spans="1:18" ht="15.75" x14ac:dyDescent="0.25">
      <c r="A54" s="16" t="s">
        <v>21</v>
      </c>
      <c r="B54" s="36">
        <v>2</v>
      </c>
      <c r="C54" s="18">
        <v>2</v>
      </c>
      <c r="D54" s="12"/>
      <c r="E54" s="16" t="s">
        <v>12</v>
      </c>
      <c r="F54" s="36">
        <v>2</v>
      </c>
      <c r="G54" s="18">
        <v>2</v>
      </c>
      <c r="H54"/>
      <c r="I54" s="16" t="s">
        <v>12</v>
      </c>
      <c r="J54" s="36">
        <v>2</v>
      </c>
      <c r="K54" s="18">
        <v>2</v>
      </c>
      <c r="L54" s="12"/>
      <c r="M54" s="44" t="s">
        <v>12</v>
      </c>
      <c r="N54" s="36">
        <v>2</v>
      </c>
      <c r="O54" s="18">
        <v>2</v>
      </c>
      <c r="P54" s="12"/>
      <c r="Q54" s="44" t="s">
        <v>12</v>
      </c>
      <c r="R54" s="36">
        <v>2</v>
      </c>
    </row>
    <row r="55" spans="1:18" ht="15.75" x14ac:dyDescent="0.25">
      <c r="A55" s="24" t="s">
        <v>23</v>
      </c>
      <c r="B55" s="45">
        <v>2</v>
      </c>
      <c r="C55" s="26">
        <v>2</v>
      </c>
      <c r="D55" s="12"/>
      <c r="E55" s="16" t="s">
        <v>20</v>
      </c>
      <c r="F55" s="36">
        <v>3</v>
      </c>
      <c r="G55" s="18">
        <v>3</v>
      </c>
      <c r="H55"/>
      <c r="I55" s="16" t="s">
        <v>20</v>
      </c>
      <c r="J55" s="36">
        <v>2</v>
      </c>
      <c r="K55" s="18">
        <v>2</v>
      </c>
      <c r="L55" s="12"/>
      <c r="M55" s="44" t="s">
        <v>20</v>
      </c>
      <c r="N55" s="36">
        <v>2</v>
      </c>
      <c r="O55" s="18">
        <v>2</v>
      </c>
      <c r="P55" s="12"/>
      <c r="Q55" s="44" t="s">
        <v>20</v>
      </c>
      <c r="R55" s="36">
        <v>2</v>
      </c>
    </row>
    <row r="56" spans="1:18" ht="15.75" x14ac:dyDescent="0.25">
      <c r="A56" s="16" t="s">
        <v>24</v>
      </c>
      <c r="B56" s="45">
        <v>2</v>
      </c>
      <c r="C56" s="26">
        <v>2</v>
      </c>
      <c r="D56" s="12"/>
      <c r="E56" s="16" t="s">
        <v>21</v>
      </c>
      <c r="F56" s="36">
        <v>2</v>
      </c>
      <c r="G56" s="18">
        <v>2</v>
      </c>
      <c r="H56"/>
      <c r="I56" s="16" t="s">
        <v>14</v>
      </c>
      <c r="J56" s="36">
        <v>2</v>
      </c>
      <c r="K56" s="18">
        <v>2</v>
      </c>
      <c r="L56" s="12"/>
      <c r="M56" s="44" t="s">
        <v>14</v>
      </c>
      <c r="N56" s="36">
        <v>2</v>
      </c>
      <c r="O56" s="18">
        <v>2</v>
      </c>
      <c r="P56" s="12"/>
      <c r="Q56" s="44" t="s">
        <v>14</v>
      </c>
      <c r="R56" s="36">
        <v>2</v>
      </c>
    </row>
    <row r="57" spans="1:18" ht="15.75" x14ac:dyDescent="0.25">
      <c r="A57" s="16" t="s">
        <v>17</v>
      </c>
      <c r="B57" s="36">
        <v>2</v>
      </c>
      <c r="C57" s="18">
        <v>2</v>
      </c>
      <c r="D57" s="12"/>
      <c r="E57" s="24" t="s">
        <v>23</v>
      </c>
      <c r="F57" s="45">
        <v>2</v>
      </c>
      <c r="G57" s="26">
        <v>2</v>
      </c>
      <c r="H57"/>
      <c r="I57" s="16" t="s">
        <v>15</v>
      </c>
      <c r="J57" s="36">
        <v>2</v>
      </c>
      <c r="K57" s="18">
        <v>2</v>
      </c>
      <c r="L57" s="12"/>
      <c r="M57" s="44" t="s">
        <v>15</v>
      </c>
      <c r="N57" s="36">
        <v>2</v>
      </c>
      <c r="O57" s="18">
        <v>2</v>
      </c>
      <c r="P57" s="12"/>
      <c r="Q57" s="16" t="s">
        <v>21</v>
      </c>
      <c r="R57" s="54">
        <v>3</v>
      </c>
    </row>
    <row r="58" spans="1:18" ht="15.75" x14ac:dyDescent="0.25">
      <c r="A58" s="16"/>
      <c r="B58" s="36"/>
      <c r="C58" s="18"/>
      <c r="D58" s="12"/>
      <c r="E58" s="16" t="s">
        <v>24</v>
      </c>
      <c r="F58" s="45">
        <v>2</v>
      </c>
      <c r="G58" s="26">
        <v>2</v>
      </c>
      <c r="H58"/>
      <c r="I58" s="16" t="s">
        <v>21</v>
      </c>
      <c r="J58" s="54">
        <v>3</v>
      </c>
      <c r="K58" s="18"/>
      <c r="L58" s="12"/>
      <c r="M58" s="16" t="s">
        <v>21</v>
      </c>
      <c r="N58" s="54">
        <v>3</v>
      </c>
      <c r="O58" s="18"/>
      <c r="P58" s="12"/>
      <c r="Q58" s="24" t="s">
        <v>23</v>
      </c>
      <c r="R58" s="55"/>
    </row>
    <row r="59" spans="1:18" ht="15.75" x14ac:dyDescent="0.25">
      <c r="A59" s="16"/>
      <c r="B59" s="36"/>
      <c r="C59" s="18"/>
      <c r="D59" s="12"/>
      <c r="E59" s="16" t="s">
        <v>17</v>
      </c>
      <c r="F59" s="36">
        <v>2</v>
      </c>
      <c r="G59" s="18">
        <v>2</v>
      </c>
      <c r="H59"/>
      <c r="I59" s="24" t="s">
        <v>23</v>
      </c>
      <c r="J59" s="55"/>
      <c r="K59" s="26">
        <v>3</v>
      </c>
      <c r="L59" s="12"/>
      <c r="M59" s="24" t="s">
        <v>23</v>
      </c>
      <c r="N59" s="55"/>
      <c r="O59" s="26">
        <v>3</v>
      </c>
      <c r="P59" s="12"/>
      <c r="Q59" s="16" t="s">
        <v>24</v>
      </c>
      <c r="R59" s="56"/>
    </row>
    <row r="60" spans="1:18" ht="15.75" x14ac:dyDescent="0.25">
      <c r="A60" s="16" t="s">
        <v>28</v>
      </c>
      <c r="B60" s="36">
        <v>2</v>
      </c>
      <c r="C60" s="18">
        <v>2</v>
      </c>
      <c r="D60" s="12"/>
      <c r="E60" s="16"/>
      <c r="F60" s="36"/>
      <c r="G60" s="18"/>
      <c r="H60"/>
      <c r="I60" s="16" t="s">
        <v>24</v>
      </c>
      <c r="J60" s="56"/>
      <c r="K60" s="26"/>
      <c r="L60" s="12"/>
      <c r="M60" s="16" t="s">
        <v>24</v>
      </c>
      <c r="N60" s="56"/>
      <c r="O60" s="26"/>
      <c r="P60" s="12"/>
      <c r="Q60" s="16" t="s">
        <v>25</v>
      </c>
      <c r="R60" s="36">
        <v>2</v>
      </c>
    </row>
    <row r="61" spans="1:18" ht="15.75" x14ac:dyDescent="0.25">
      <c r="A61" s="16" t="s">
        <v>29</v>
      </c>
      <c r="B61" s="36">
        <v>0.16</v>
      </c>
      <c r="C61" s="18">
        <v>3</v>
      </c>
      <c r="E61" s="16"/>
      <c r="F61" s="36"/>
      <c r="G61" s="18"/>
      <c r="H61"/>
      <c r="I61" s="16" t="s">
        <v>27</v>
      </c>
      <c r="J61" s="36">
        <v>1</v>
      </c>
      <c r="K61" s="18">
        <v>1</v>
      </c>
      <c r="L61" s="1"/>
      <c r="M61" s="16" t="s">
        <v>27</v>
      </c>
      <c r="N61" s="46">
        <v>1</v>
      </c>
      <c r="O61" s="18">
        <v>1</v>
      </c>
      <c r="P61" s="1"/>
      <c r="Q61" s="16" t="s">
        <v>27</v>
      </c>
      <c r="R61" s="36">
        <v>1</v>
      </c>
    </row>
    <row r="62" spans="1:18" ht="15.75" x14ac:dyDescent="0.25">
      <c r="A62" s="24"/>
      <c r="B62" s="45"/>
      <c r="C62" s="26"/>
      <c r="E62" s="16" t="s">
        <v>28</v>
      </c>
      <c r="F62" s="36">
        <v>2</v>
      </c>
      <c r="G62" s="18">
        <v>2</v>
      </c>
      <c r="H62"/>
      <c r="I62" s="16" t="s">
        <v>28</v>
      </c>
      <c r="J62" s="36">
        <v>2</v>
      </c>
      <c r="K62" s="18">
        <v>2</v>
      </c>
      <c r="L62" s="1"/>
      <c r="M62" s="16" t="s">
        <v>28</v>
      </c>
      <c r="N62" s="36">
        <v>2</v>
      </c>
      <c r="O62" s="18">
        <v>2</v>
      </c>
      <c r="P62" s="1"/>
      <c r="Q62" s="16" t="s">
        <v>55</v>
      </c>
      <c r="R62" s="36">
        <v>2</v>
      </c>
    </row>
    <row r="63" spans="1:18" ht="16.5" thickBot="1" x14ac:dyDescent="0.3">
      <c r="A63" s="27"/>
      <c r="B63" s="47"/>
      <c r="C63" s="29"/>
      <c r="D63" s="12"/>
      <c r="E63" s="27" t="s">
        <v>29</v>
      </c>
      <c r="F63" s="47">
        <v>0.16</v>
      </c>
      <c r="G63" s="29">
        <v>3</v>
      </c>
      <c r="H63"/>
      <c r="I63" s="27" t="s">
        <v>29</v>
      </c>
      <c r="J63" s="47">
        <v>0.16</v>
      </c>
      <c r="K63" s="29">
        <v>3</v>
      </c>
      <c r="L63" s="12"/>
      <c r="M63" s="27" t="s">
        <v>29</v>
      </c>
      <c r="N63" s="47">
        <v>0.16</v>
      </c>
      <c r="O63" s="29">
        <v>3</v>
      </c>
      <c r="P63" s="12"/>
      <c r="Q63" s="27" t="s">
        <v>29</v>
      </c>
      <c r="R63" s="47">
        <v>0.16</v>
      </c>
    </row>
    <row r="64" spans="1:18" ht="16.5" thickBot="1" x14ac:dyDescent="0.3">
      <c r="F64" s="1"/>
      <c r="H64"/>
      <c r="I64"/>
      <c r="L64" s="1"/>
      <c r="N64" s="1"/>
      <c r="O64" s="1"/>
      <c r="P64" s="1"/>
      <c r="Q64" s="30"/>
      <c r="R64" s="12"/>
    </row>
    <row r="65" spans="1:18" ht="15.75" x14ac:dyDescent="0.25">
      <c r="A65" s="13" t="s">
        <v>30</v>
      </c>
      <c r="B65" s="31">
        <f>SUM(B51:B63)</f>
        <v>36.159999999999997</v>
      </c>
      <c r="C65" s="15">
        <f>SUM(C51:C63)</f>
        <v>39</v>
      </c>
      <c r="D65" s="12"/>
      <c r="E65" s="13" t="s">
        <v>30</v>
      </c>
      <c r="F65" s="31">
        <f>SUM(F51:F63)</f>
        <v>36.159999999999997</v>
      </c>
      <c r="G65" s="15">
        <f>SUM(G51:G63)</f>
        <v>39</v>
      </c>
      <c r="H65"/>
      <c r="I65" s="13" t="s">
        <v>31</v>
      </c>
      <c r="J65" s="31">
        <f>SUM(J51:J63)</f>
        <v>35.159999999999997</v>
      </c>
      <c r="K65" s="15">
        <f>SUM(K51:K63)</f>
        <v>38</v>
      </c>
      <c r="L65" s="12"/>
      <c r="M65" s="13" t="s">
        <v>31</v>
      </c>
      <c r="N65" s="31">
        <f>SUM(N51:N63)</f>
        <v>35.159999999999997</v>
      </c>
      <c r="O65" s="15">
        <f>SUM(O51:O63)</f>
        <v>38</v>
      </c>
      <c r="P65" s="12"/>
      <c r="Q65" s="13" t="s">
        <v>32</v>
      </c>
      <c r="R65" s="31">
        <f>SUM(R51:R64)</f>
        <v>34.159999999999997</v>
      </c>
    </row>
    <row r="66" spans="1:18" ht="16.5" thickBot="1" x14ac:dyDescent="0.3">
      <c r="A66" s="27" t="s">
        <v>33</v>
      </c>
      <c r="B66" s="33">
        <f>B65*37.8*0.75</f>
        <v>1025.1359999999997</v>
      </c>
      <c r="C66" s="34"/>
      <c r="D66" s="35"/>
      <c r="E66" s="27" t="s">
        <v>33</v>
      </c>
      <c r="F66" s="33">
        <f>F65*37.8*0.75</f>
        <v>1025.1359999999997</v>
      </c>
      <c r="G66" s="34"/>
      <c r="H66"/>
      <c r="I66" s="27" t="s">
        <v>33</v>
      </c>
      <c r="J66" s="33">
        <f>J65*37.8*0.75</f>
        <v>996.78599999999983</v>
      </c>
      <c r="K66" s="34"/>
      <c r="L66" s="35"/>
      <c r="M66" s="27" t="s">
        <v>33</v>
      </c>
      <c r="N66" s="33">
        <f>N65*37.8*0.75</f>
        <v>996.78599999999983</v>
      </c>
      <c r="O66" s="34"/>
      <c r="P66" s="35"/>
      <c r="Q66" s="27" t="s">
        <v>33</v>
      </c>
      <c r="R66" s="33">
        <f>R65*37.8*0.75</f>
        <v>968.43599999999992</v>
      </c>
    </row>
  </sheetData>
  <mergeCells count="16">
    <mergeCell ref="R57:R59"/>
    <mergeCell ref="J58:J60"/>
    <mergeCell ref="N58:N60"/>
    <mergeCell ref="A2:C3"/>
    <mergeCell ref="E2:G3"/>
    <mergeCell ref="I2:L3"/>
    <mergeCell ref="N2:Q3"/>
    <mergeCell ref="A25:C26"/>
    <mergeCell ref="E25:G26"/>
    <mergeCell ref="I25:K26"/>
    <mergeCell ref="M25:O26"/>
    <mergeCell ref="A48:C49"/>
    <mergeCell ref="E48:G49"/>
    <mergeCell ref="I48:K49"/>
    <mergeCell ref="M48:O49"/>
    <mergeCell ref="Q48:R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Klaasen</dc:creator>
  <cp:lastModifiedBy>Fanny Klaasen</cp:lastModifiedBy>
  <dcterms:created xsi:type="dcterms:W3CDTF">2021-07-13T09:37:14Z</dcterms:created>
  <dcterms:modified xsi:type="dcterms:W3CDTF">2021-07-13T09:44:22Z</dcterms:modified>
</cp:coreProperties>
</file>